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опись'!$E$30:$E$47</definedName>
    <definedName name="NUM_FROM">'Архивная опись'!$F$52</definedName>
    <definedName name="NUM_TO">'Архивная опись'!$H$52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опись'!$C$30:$I$47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опись'!$E$50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<sst xmlns="http://schemas.openxmlformats.org/spreadsheetml/2006/main" count="343" uniqueCount="165">
  <si>
    <t>25 декабря 2017</t>
  </si>
  <si>
    <t xml:space="preserve"> </t>
  </si>
  <si>
    <t>ParseFirstIntegerPartTable</t>
  </si>
  <si>
    <t>0, 1, 2, 3</t>
  </si>
  <si>
    <t>условие</t>
  </si>
  <si>
    <t>не нужен</t>
  </si>
  <si>
    <t>действие</t>
  </si>
  <si>
    <t>ISN_ARCHIVE</t>
  </si>
  <si>
    <t>Подпись</t>
  </si>
  <si>
    <t>значение</t>
  </si>
  <si>
    <t>Парсинг полей, выбранных из селекта</t>
  </si>
  <si>
    <t>START_END_YEAR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</si>
  <si>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</si>
  <si>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ARCHIVE_NAME</t>
  </si>
  <si>
    <t>11 ноября 2018 - 25 декабря 2018</t>
  </si>
  <si>
    <t>Раздел описи</t>
  </si>
  <si>
    <t>21 января 2016 - 28 декабря 2016</t>
  </si>
  <si>
    <t>Y</t>
  </si>
  <si>
    <t>SELECT_INVENTORY_NUM</t>
  </si>
  <si>
    <t>put_string</t>
  </si>
  <si>
    <t>FUND_NAME</t>
  </si>
  <si>
    <t>Prop_ISN_SECURLEVEL</t>
  </si>
  <si>
    <t>Дума Горно-Чуйского городского поселения Мамско-Чуйского района
п.Горно-Чуйский Мамско-Чуйского района Иркутской области</t>
  </si>
  <si>
    <t>24.12.2005 - 28.12.2005</t>
  </si>
  <si>
    <t>Переменная Количество строк</t>
  </si>
  <si>
    <t>select</t>
  </si>
  <si>
    <t>(название архива)</t>
  </si>
  <si>
    <t>INVENTORY_NAME</t>
  </si>
  <si>
    <t>18 (Восемнадцать)</t>
  </si>
  <si>
    <t>от ______________ № ______________</t>
  </si>
  <si>
    <t>end</t>
  </si>
  <si>
    <t>Основной алгоритм</t>
  </si>
  <si>
    <t>SELECT_ARCHIVE_NAME</t>
  </si>
  <si>
    <t>Титульный лист</t>
  </si>
  <si>
    <t>ISN_SECURLEVEL</t>
  </si>
  <si>
    <t/>
  </si>
  <si>
    <t>Архивный отдел администрации Мамско-Чуйского района</t>
  </si>
  <si>
    <t>Код ошибки</t>
  </si>
  <si>
    <t>SELECT_UNIT_COUNT</t>
  </si>
  <si>
    <t>Составитель:</t>
  </si>
  <si>
    <t>Крайние даты документов</t>
  </si>
  <si>
    <t>(название фонда)</t>
  </si>
  <si>
    <t>SortAsc</t>
  </si>
  <si>
    <t>2 декабря 2019</t>
  </si>
  <si>
    <t xml:space="preserve">АРХИВНАЯ ОПИСЬ №   </t>
  </si>
  <si>
    <t>SELECT_NUM_FROM</t>
  </si>
  <si>
    <t>В опись внесено</t>
  </si>
  <si>
    <t>Фонд №</t>
  </si>
  <si>
    <t>Дата 1</t>
  </si>
  <si>
    <t>Название архива</t>
  </si>
  <si>
    <t>Соответствующее поле в Web</t>
  </si>
  <si>
    <t>Точные даты</t>
  </si>
  <si>
    <t>Возвращаемые значения</t>
  </si>
  <si>
    <t>NUM_FROM</t>
  </si>
  <si>
    <t>Prop_ISN_INVENTORY</t>
  </si>
  <si>
    <t>SELECT [NAME] FROM tblARCHIVE WHERE ISN_ARCHIVE = @ISN_ARCHIVE</t>
  </si>
  <si>
    <t>10000038234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</si>
  <si>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</si>
  <si>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NUM_TO</t>
  </si>
  <si>
    <t>SELECT_ISN_ARCHIVE</t>
  </si>
  <si>
    <t>Примечание</t>
  </si>
  <si>
    <t>Протоколы с № 1 по № 4 заседаний и решения с № 1 по № 8 к ним</t>
  </si>
  <si>
    <t>Протоколы с  № 9 по № 10 заседания Думы, решения с № 17 по № 19 к ним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</si>
  <si>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</si>
  <si>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Prop_ISN_FUND</t>
  </si>
  <si>
    <t>[введите сюда Зав. отделом (архивохранилищем)]</t>
  </si>
  <si>
    <t>Протоколы с № 14 по № 17 заседаний и решения с № 48 по № 68 к ним</t>
  </si>
  <si>
    <t>09.12.2009 - 29.09.2010</t>
  </si>
  <si>
    <t>(цифрами и прописью)</t>
  </si>
  <si>
    <t>Параметры для SQL в коде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</si>
  <si>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</si>
  <si>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Количество листов</t>
  </si>
  <si>
    <t xml:space="preserve">№
по описи
</t>
  </si>
  <si>
    <t>Спецификация</t>
  </si>
  <si>
    <t>Specification_1</t>
  </si>
  <si>
    <t>Архивная опись №</t>
  </si>
  <si>
    <t>(крайние даты документов описи)</t>
  </si>
  <si>
    <t>Значение параметра</t>
  </si>
  <si>
    <t>номер столбца из селекта начиная с 0 (его значение - входной параметр в функцию)</t>
  </si>
  <si>
    <t>Р-42</t>
  </si>
  <si>
    <t>лист</t>
  </si>
  <si>
    <t>Протоколы с № 16 по № 22 заседаний и решения с № 42 по № 60 к ним</t>
  </si>
  <si>
    <t>Всего дел</t>
  </si>
  <si>
    <t>15.08.2006 - 21.12.2006</t>
  </si>
  <si>
    <t>GetCellsValue</t>
  </si>
  <si>
    <t>array</t>
  </si>
  <si>
    <t>Список дел</t>
  </si>
  <si>
    <t>16.11.2011 - 19.12.2012</t>
  </si>
  <si>
    <t>Архивная опись</t>
  </si>
  <si>
    <t>ВЕРНУТЬ ОБРАТНО!!!! ДЛЯ ОБРАБОТКИ В КОДЕ</t>
  </si>
  <si>
    <t>Протоколы с № 1 по № 7 заседаний и решения с № 1 по № 20 к ним</t>
  </si>
  <si>
    <t>№ по</t>
  </si>
  <si>
    <t>выбираем в форме</t>
  </si>
  <si>
    <t>05 апреля 2019 - 12 декабря 2019</t>
  </si>
  <si>
    <t>Общая строка параметров</t>
  </si>
  <si>
    <t>ISN_FUND</t>
  </si>
  <si>
    <t>24.01.2007 - 17.12.2007</t>
  </si>
  <si>
    <t>Протоколы с № 9 по № 12 заседаний и решения с № 29 по № 59 к ним</t>
  </si>
  <si>
    <t>[введите сюда Наименование долж. составителя]</t>
  </si>
  <si>
    <t>Название описи</t>
  </si>
  <si>
    <t>FUND_NUM</t>
  </si>
  <si>
    <t>Протоколы с № 11 по № 12 заседания Думы, решения с № 20 по № 24 к ним</t>
  </si>
  <si>
    <t>Протоколы с № 13 по № 21 заседаний и решения с № 59-а по № 91</t>
  </si>
  <si>
    <t>spec</t>
  </si>
  <si>
    <t>№ с</t>
  </si>
  <si>
    <t>дата 2</t>
  </si>
  <si>
    <t xml:space="preserve">Тестируем выгрузку </t>
  </si>
  <si>
    <t>с №</t>
  </si>
  <si>
    <t>Делопроизводственные индексы или номера по старой описи</t>
  </si>
  <si>
    <t>Заголовок дела</t>
  </si>
  <si>
    <t>Протоколы с № 23 по № 30 заседаний и решения с № 61 по № 79 к ним</t>
  </si>
  <si>
    <t>26.12.2007 - 06.11.2009</t>
  </si>
  <si>
    <t>put_NumToStr</t>
  </si>
  <si>
    <t>SortDes</t>
  </si>
  <si>
    <t>INVENTORY_NUM</t>
  </si>
  <si>
    <t>UNIT_COUNT_STR</t>
  </si>
  <si>
    <t>Распоряжение № 1 председателя Думы по основной деятельности</t>
  </si>
  <si>
    <t>дел</t>
  </si>
  <si>
    <t>по №</t>
  </si>
  <si>
    <t>SELECT_NUM_TO</t>
  </si>
  <si>
    <t>2005 - 2007</t>
  </si>
  <si>
    <t>SELECT_INVENTORY_NAME</t>
  </si>
  <si>
    <t>поле</t>
  </si>
  <si>
    <t>Протоколы с № 18 по № 28 заседаний и решения с № 69 по № 95 к ним</t>
  </si>
  <si>
    <t>Примечания</t>
  </si>
  <si>
    <t>All_Search_Dating_century</t>
  </si>
  <si>
    <t xml:space="preserve">ФОНД №   </t>
  </si>
  <si>
    <t>10.12.2010 - 15.12.2011</t>
  </si>
  <si>
    <t>Протоколы с № 8 по № 15 заседаний и решения с № 21 по № 41 к ним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</si>
  <si>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</si>
  <si>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30.01.2015 - 26.08.2015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</si>
  <si>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</si>
  <si>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постоянного хранения</t>
  </si>
  <si>
    <t>Название параметра в запросе</t>
  </si>
  <si>
    <t xml:space="preserve">select ISN_ARCHIVE from tblARCHIVE </t>
  </si>
  <si>
    <t>Откуда брать? (по фонду)</t>
  </si>
  <si>
    <t>2005 - 2019</t>
  </si>
  <si>
    <t>19.02.2014 - 31.12.2014</t>
  </si>
  <si>
    <t>15.02.2013 - 26.12.2013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</si>
  <si>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</si>
  <si>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Протоколы с № 4 по № 7 заседаний Думы, решения с № 9 по № 13 к ним</t>
  </si>
  <si>
    <t>(наименование архивного органа, архива, музея, библиотеки)</t>
  </si>
  <si>
    <t>SELECT_FUND_NAME</t>
  </si>
  <si>
    <t>ISN_INVENTORY</t>
  </si>
  <si>
    <t>25 сентября 2015 - 25 декабря 2015</t>
  </si>
  <si>
    <t>All_Search_Dating_dd.mm.yyyy</t>
  </si>
  <si>
    <t>SELECT_Specification_1</t>
  </si>
  <si>
    <t>put</t>
  </si>
  <si>
    <t>(название описи)</t>
  </si>
  <si>
    <t>УТВЕРЖДЕНО</t>
  </si>
  <si>
    <t>Протокол № 8 заседания Думы, решения с № 14 по № 16 к ним</t>
  </si>
  <si>
    <t>Протоколы с № 1 по № 3 заседаний Думы, решения с № 1 по № 8 к ним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</si>
  <si>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</si>
  <si>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SELECT_START_END_YEAR</t>
  </si>
  <si>
    <t>Журнал регистрации решений Думы</t>
  </si>
  <si>
    <t>Протоколы с № 5 по № 8 заседаний и решения с № 9 по № 28 к ним</t>
  </si>
  <si>
    <t>Название фонда</t>
  </si>
  <si>
    <t>Протокол ЭПК (ЭФЗК, ЭК)____________________</t>
  </si>
  <si>
    <t>Протоколы с № 1 по № 13 заседаний и решения с № 1 по № 47 к ним</t>
  </si>
  <si>
    <t>23.01.2006 - 09.06.2006</t>
  </si>
  <si>
    <t>действие (название функции в коде)</t>
  </si>
  <si>
    <t>SELECT_FUND_NUM</t>
  </si>
  <si>
    <t>[введите сюда Хранителя фондов]</t>
  </si>
  <si>
    <t>[введите сюда Расшифровку подписи]</t>
  </si>
  <si>
    <t>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</si>
</sst>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62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88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36</v>
      </c>
      <c r="D3" s="101"/>
      <c r="E3" s="101"/>
      <c r="F3" s="102"/>
      <c r="G3" s="102"/>
      <c r="H3" s="102"/>
      <c r="I3" s="102"/>
    </row>
    <row r="4" spans="3:9" ht="15">
      <c r="C4" s="94" t="s">
        <v>26</v>
      </c>
      <c r="D4" s="95"/>
      <c r="E4" s="95"/>
      <c r="F4" s="95"/>
      <c r="G4" s="95"/>
      <c r="H4" s="95"/>
      <c r="I4" s="95"/>
    </row>
    <row r="5" spans="3:11" ht="58.5" customHeight="1">
      <c r="C5" s="101" t="s">
        <v>22</v>
      </c>
      <c r="D5" s="102"/>
      <c r="E5" s="102"/>
      <c r="F5" s="102"/>
      <c r="G5" s="102"/>
      <c r="H5" s="102"/>
      <c r="I5" s="102"/>
      <c r="K5" t="s">
        <v>48</v>
      </c>
    </row>
    <row r="6" spans="3:11" ht="15.75">
      <c r="C6" s="94" t="s">
        <v>41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126</v>
      </c>
      <c r="F7" s="31" t="s">
        <v>79</v>
      </c>
      <c r="G7" s="7"/>
      <c r="H7" s="7"/>
      <c r="I7" s="7"/>
      <c r="K7" t="s">
        <v>105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44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132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148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136</v>
      </c>
      <c r="D14" s="99"/>
      <c r="E14" s="99"/>
      <c r="F14" s="99"/>
      <c r="G14" s="99"/>
      <c r="H14" s="99"/>
      <c r="I14" s="99"/>
    </row>
    <row r="15" spans="3:9" ht="15">
      <c r="C15" s="94" t="s">
        <v>76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149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157</v>
      </c>
      <c r="I20" s="33"/>
    </row>
    <row r="21" spans="3:9" ht="15.75">
      <c r="C21" s="33"/>
      <c r="D21" s="33"/>
      <c r="E21" s="33"/>
      <c r="F21" s="33"/>
      <c r="G21" s="63" t="s">
        <v>141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29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72</v>
      </c>
      <c r="D28" s="29" t="s">
        <v>108</v>
      </c>
      <c r="E28" s="30" t="s">
        <v>109</v>
      </c>
      <c r="F28" s="29" t="s">
        <v>51</v>
      </c>
      <c r="G28" s="29" t="s">
        <v>71</v>
      </c>
      <c r="H28" s="29" t="s">
        <v>124</v>
      </c>
      <c r="I28" s="29" t="s">
        <v>15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35</v>
      </c>
      <c r="E30" s="72" t="s">
        <v>61</v>
      </c>
      <c r="F30" s="81" t="s">
        <v>23</v>
      </c>
      <c r="G30" s="81">
        <v>77</v>
      </c>
      <c r="H30" s="72" t="s">
        <v>35</v>
      </c>
      <c r="I30" s="59"/>
      <c r="L30">
        <v>1</v>
      </c>
      <c r="M30" t="s">
        <v>1</v>
      </c>
    </row>
    <row r="31" spans="3:14" ht="15">
      <c r="C31" s="79">
        <v>2</v>
      </c>
      <c r="D31" s="76" t="s">
        <v>35</v>
      </c>
      <c r="E31" s="73" t="s">
        <v>155</v>
      </c>
      <c r="F31" s="82" t="s">
        <v>159</v>
      </c>
      <c r="G31" s="82">
        <v>153</v>
      </c>
      <c r="H31" s="73" t="s">
        <v>35</v>
      </c>
      <c r="I31" s="60"/>
      <c r="L31">
        <v>2</v>
      </c>
      <c r="M31" t="s">
        <v>1</v>
      </c>
    </row>
    <row r="32" spans="3:14" ht="15">
      <c r="C32" s="79">
        <v>3</v>
      </c>
      <c r="D32" s="76" t="s">
        <v>35</v>
      </c>
      <c r="E32" s="73" t="s">
        <v>97</v>
      </c>
      <c r="F32" s="82" t="s">
        <v>83</v>
      </c>
      <c r="G32" s="82">
        <v>161</v>
      </c>
      <c r="H32" s="73" t="s">
        <v>35</v>
      </c>
      <c r="I32" s="60"/>
      <c r="L32">
        <v>3</v>
      </c>
      <c r="M32" t="s">
        <v>1</v>
      </c>
    </row>
    <row r="33" spans="3:14" ht="15">
      <c r="C33" s="79">
        <v>4</v>
      </c>
      <c r="D33" s="76" t="s">
        <v>35</v>
      </c>
      <c r="E33" s="73" t="s">
        <v>102</v>
      </c>
      <c r="F33" s="82" t="s">
        <v>96</v>
      </c>
      <c r="G33" s="82">
        <v>198</v>
      </c>
      <c r="H33" s="73" t="s">
        <v>35</v>
      </c>
      <c r="I33" s="60"/>
      <c r="L33">
        <v>4</v>
      </c>
      <c r="M33" t="s">
        <v>1</v>
      </c>
    </row>
    <row r="34" spans="3:14" ht="15">
      <c r="C34" s="79">
        <v>5</v>
      </c>
      <c r="D34" s="76" t="s">
        <v>35</v>
      </c>
      <c r="E34" s="73" t="s">
        <v>154</v>
      </c>
      <c r="F34" s="82" t="s">
        <v>120</v>
      </c>
      <c r="G34" s="82">
        <v>8</v>
      </c>
      <c r="H34" s="73" t="s">
        <v>35</v>
      </c>
      <c r="I34" s="60"/>
      <c r="L34">
        <v>5</v>
      </c>
      <c r="M34" t="s">
        <v>1</v>
      </c>
    </row>
    <row r="35" spans="3:14" ht="15">
      <c r="C35" s="79">
        <v>6</v>
      </c>
      <c r="D35" s="76" t="s">
        <v>35</v>
      </c>
      <c r="E35" s="73" t="s">
        <v>158</v>
      </c>
      <c r="F35" s="82" t="s">
        <v>111</v>
      </c>
      <c r="G35" s="82">
        <v>190</v>
      </c>
      <c r="H35" s="73" t="s">
        <v>35</v>
      </c>
      <c r="I35" s="60"/>
      <c r="L35">
        <v>6</v>
      </c>
      <c r="M35" t="s">
        <v>1</v>
      </c>
    </row>
    <row r="36" spans="3:14" ht="15">
      <c r="C36" s="79">
        <v>7</v>
      </c>
      <c r="D36" s="76" t="s">
        <v>35</v>
      </c>
      <c r="E36" s="73" t="s">
        <v>66</v>
      </c>
      <c r="F36" s="82" t="s">
        <v>67</v>
      </c>
      <c r="G36" s="82">
        <v>219</v>
      </c>
      <c r="H36" s="73" t="s">
        <v>35</v>
      </c>
      <c r="I36" s="60"/>
      <c r="L36">
        <v>7</v>
      </c>
      <c r="M36" t="s">
        <v>1</v>
      </c>
    </row>
    <row r="37" spans="3:14" ht="15">
      <c r="C37" s="79">
        <v>8</v>
      </c>
      <c r="D37" s="76" t="s">
        <v>35</v>
      </c>
      <c r="E37" s="73" t="s">
        <v>123</v>
      </c>
      <c r="F37" s="82" t="s">
        <v>127</v>
      </c>
      <c r="G37" s="82">
        <v>215</v>
      </c>
      <c r="H37" s="73" t="s">
        <v>35</v>
      </c>
      <c r="I37" s="60"/>
      <c r="L37">
        <v>8</v>
      </c>
      <c r="M37" t="s">
        <v>1</v>
      </c>
    </row>
    <row r="38" spans="3:14" ht="15">
      <c r="C38" s="79">
        <v>11</v>
      </c>
      <c r="D38" s="76" t="s">
        <v>35</v>
      </c>
      <c r="E38" s="73" t="s">
        <v>90</v>
      </c>
      <c r="F38" s="82" t="s">
        <v>87</v>
      </c>
      <c r="G38" s="82">
        <v>145</v>
      </c>
      <c r="H38" s="73" t="s">
        <v>35</v>
      </c>
      <c r="I38" s="60"/>
      <c r="L38">
        <v>11</v>
      </c>
      <c r="M38" t="s">
        <v>1</v>
      </c>
    </row>
    <row r="39" spans="3:14" ht="15">
      <c r="C39" s="79">
        <v>12</v>
      </c>
      <c r="D39" s="76" t="s">
        <v>35</v>
      </c>
      <c r="E39" s="73" t="s">
        <v>128</v>
      </c>
      <c r="F39" s="82" t="s">
        <v>138</v>
      </c>
      <c r="G39" s="82">
        <v>207</v>
      </c>
      <c r="H39" s="73" t="s">
        <v>35</v>
      </c>
      <c r="I39" s="60"/>
      <c r="L39">
        <v>12</v>
      </c>
      <c r="M39" t="s">
        <v>1</v>
      </c>
    </row>
    <row r="40" spans="3:14" ht="15">
      <c r="C40" s="79">
        <v>13</v>
      </c>
      <c r="D40" s="76" t="s">
        <v>35</v>
      </c>
      <c r="E40" s="73" t="s">
        <v>81</v>
      </c>
      <c r="F40" s="82" t="s">
        <v>137</v>
      </c>
      <c r="G40" s="82">
        <v>121</v>
      </c>
      <c r="H40" s="73" t="s">
        <v>35</v>
      </c>
      <c r="I40" s="60"/>
      <c r="L40">
        <v>13</v>
      </c>
      <c r="M40" t="s">
        <v>1</v>
      </c>
    </row>
    <row r="41" spans="3:14" ht="15">
      <c r="C41" s="79">
        <v>14</v>
      </c>
      <c r="D41" s="76" t="s">
        <v>35</v>
      </c>
      <c r="E41" s="73" t="s">
        <v>110</v>
      </c>
      <c r="F41" s="82" t="s">
        <v>130</v>
      </c>
      <c r="G41" s="82">
        <v>158</v>
      </c>
      <c r="H41" s="73" t="s">
        <v>35</v>
      </c>
      <c r="I41" s="60"/>
      <c r="L41">
        <v>14</v>
      </c>
      <c r="M41" t="s">
        <v>1</v>
      </c>
    </row>
    <row r="42" spans="3:14" ht="15">
      <c r="C42" s="79">
        <v>15</v>
      </c>
      <c r="D42" s="76" t="s">
        <v>35</v>
      </c>
      <c r="E42" s="73" t="s">
        <v>151</v>
      </c>
      <c r="F42" s="82" t="s">
        <v>144</v>
      </c>
      <c r="G42" s="82">
        <v>63</v>
      </c>
      <c r="H42" s="73" t="s">
        <v>35</v>
      </c>
      <c r="I42" s="60"/>
      <c r="L42">
        <v>15</v>
      </c>
      <c r="M42" t="s">
        <v>1</v>
      </c>
    </row>
    <row r="43" spans="3:14" ht="15">
      <c r="C43" s="79">
        <v>16</v>
      </c>
      <c r="D43" s="76" t="s">
        <v>35</v>
      </c>
      <c r="E43" s="73" t="s">
        <v>140</v>
      </c>
      <c r="F43" s="82" t="s">
        <v>16</v>
      </c>
      <c r="G43" s="82">
        <v>65</v>
      </c>
      <c r="H43" s="73" t="s">
        <v>35</v>
      </c>
      <c r="I43" s="60"/>
      <c r="L43">
        <v>16</v>
      </c>
      <c r="M43" t="s">
        <v>1</v>
      </c>
    </row>
    <row r="44" spans="3:14" ht="15">
      <c r="C44" s="79">
        <v>17</v>
      </c>
      <c r="D44" s="76" t="s">
        <v>35</v>
      </c>
      <c r="E44" s="73" t="s">
        <v>150</v>
      </c>
      <c r="F44" s="82" t="s">
        <v>0</v>
      </c>
      <c r="G44" s="82">
        <v>35</v>
      </c>
      <c r="H44" s="73" t="s">
        <v>35</v>
      </c>
      <c r="I44" s="60"/>
      <c r="L44">
        <v>17</v>
      </c>
      <c r="M44" t="s">
        <v>1</v>
      </c>
    </row>
    <row r="45" spans="3:14" ht="15">
      <c r="C45" s="79">
        <v>18</v>
      </c>
      <c r="D45" s="76" t="s">
        <v>35</v>
      </c>
      <c r="E45" s="73" t="s">
        <v>62</v>
      </c>
      <c r="F45" s="82" t="s">
        <v>14</v>
      </c>
      <c r="G45" s="82">
        <v>40</v>
      </c>
      <c r="H45" s="73" t="s">
        <v>35</v>
      </c>
      <c r="I45" s="60"/>
      <c r="L45">
        <v>18</v>
      </c>
      <c r="M45" t="s">
        <v>1</v>
      </c>
    </row>
    <row r="46" spans="3:14" ht="15">
      <c r="C46" s="79">
        <v>19</v>
      </c>
      <c r="D46" s="76" t="s">
        <v>35</v>
      </c>
      <c r="E46" s="73" t="s">
        <v>116</v>
      </c>
      <c r="F46" s="82" t="s">
        <v>43</v>
      </c>
      <c r="G46" s="82">
        <v>1</v>
      </c>
      <c r="H46" s="73" t="s">
        <v>35</v>
      </c>
      <c r="I46" s="60"/>
      <c r="L46">
        <v>19</v>
      </c>
      <c r="M46" t="s">
        <v>1</v>
      </c>
    </row>
    <row r="47" spans="3:14" ht="15.75" thickBot="1">
      <c r="C47" s="80">
        <v>20</v>
      </c>
      <c r="D47" s="77" t="s">
        <v>35</v>
      </c>
      <c r="E47" s="74" t="s">
        <v>101</v>
      </c>
      <c r="F47" s="83" t="s">
        <v>93</v>
      </c>
      <c r="G47" s="83">
        <v>24</v>
      </c>
      <c r="H47" s="74" t="s">
        <v>35</v>
      </c>
      <c r="I47" s="61"/>
      <c r="L47">
        <v>20</v>
      </c>
      <c r="M47" t="s">
        <v>1</v>
      </c>
    </row>
    <row r="48" ht="22.5" customHeight="1" thickTop="1"/>
    <row r="50" spans="4:9" ht="24.75" customHeight="1">
      <c r="D50" s="32" t="s">
        <v>46</v>
      </c>
      <c r="E50" s="96" t="s">
        <v>28</v>
      </c>
      <c r="F50" s="96"/>
      <c r="G50" s="96"/>
      <c r="H50" s="96"/>
      <c r="I50" s="41" t="s">
        <v>117</v>
      </c>
    </row>
    <row r="51" spans="5:8" ht="15">
      <c r="E51" s="97" t="s">
        <v>68</v>
      </c>
      <c r="F51" s="97"/>
      <c r="G51" s="97"/>
      <c r="H51" s="97"/>
    </row>
    <row r="52" spans="5:8" ht="21.75" customHeight="1">
      <c r="E52" s="70" t="s">
        <v>107</v>
      </c>
      <c r="F52" s="71">
        <v>1</v>
      </c>
      <c r="G52" s="70" t="s">
        <v>118</v>
      </c>
      <c r="H52" s="71">
        <v>20</v>
      </c>
    </row>
    <row r="54" ht="15.75">
      <c r="D54" s="62" t="s">
        <v>39</v>
      </c>
    </row>
    <row r="56" spans="4:8" ht="15">
      <c r="D56" t="s">
        <v>98</v>
      </c>
      <c r="H56" t="s">
        <v>163</v>
      </c>
    </row>
    <row r="58" spans="4:8" ht="15">
      <c r="D58" t="s">
        <v>162</v>
      </c>
      <c r="H58" t="s">
        <v>163</v>
      </c>
    </row>
    <row r="60" spans="4:8" ht="15">
      <c r="D60" t="s">
        <v>65</v>
      </c>
      <c r="H60" t="s">
        <v>163</v>
      </c>
    </row>
    <row r="62" ht="15">
      <c r="D62" s="65">
        <f>TODAY()</f>
        <v>0</v>
      </c>
    </row>
  </sheetData>
  <mergeCells count="11">
    <mergeCell ref="C3:I3"/>
    <mergeCell ref="C4:I4"/>
    <mergeCell ref="E50:H50"/>
    <mergeCell ref="E51:H51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106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52</v>
      </c>
    </row>
    <row r="3" spans="2:5" ht="15">
      <c r="B3" s="68" t="s">
        <v>7</v>
      </c>
      <c r="C3" s="69" t="s">
        <v>134</v>
      </c>
      <c r="D3" s="89"/>
      <c r="E3" s="89"/>
    </row>
    <row r="5" ht="27.75" customHeight="1" thickBot="1">
      <c r="B5" s="9" t="s">
        <v>33</v>
      </c>
    </row>
    <row r="6" spans="2:6" s="66" customFormat="1" ht="45.75" customHeight="1" thickBot="1">
      <c r="B6" s="57" t="s">
        <v>49</v>
      </c>
      <c r="C6" s="67" t="s">
        <v>55</v>
      </c>
      <c r="D6" s="90"/>
      <c r="E6" s="90"/>
      <c r="F6"/>
    </row>
    <row r="7" spans="2:5" ht="42.75" customHeight="1" thickBot="1">
      <c r="B7" s="5" t="s">
        <v>156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47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75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99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40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73</v>
      </c>
    </row>
    <row r="14" spans="2:6" ht="99.75" customHeight="1" thickBot="1">
      <c r="B14" s="5" t="s">
        <v>86</v>
      </c>
      <c r="C14" s="64" t="s">
        <v>63</v>
      </c>
      <c r="D14" s="64"/>
      <c r="E14" s="64"/>
      <c r="F14" s="64" t="s">
        <v>70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8</v>
      </c>
    </row>
    <row r="18" spans="2:5" ht="30.75" thickBot="1">
      <c r="B18" s="4" t="s">
        <v>82</v>
      </c>
      <c r="C18" s="2" t="str">
        <f>"SELECT "&amp;UNIT_COUNT&amp;"  as QtyRows "</f>
        <v>SELECT 0  as QtyRows </v>
      </c>
      <c r="D18" s="92" t="s">
        <v>89</v>
      </c>
      <c r="E18" s="92"/>
    </row>
    <row r="19" spans="2:6" ht="99.75" customHeight="1" thickBot="1">
      <c r="B19" s="5" t="s">
        <v>104</v>
      </c>
      <c r="C19" s="40" t="s">
        <v>139</v>
      </c>
      <c r="D19" s="40" t="s">
        <v>139</v>
      </c>
      <c r="E19" s="40" t="s">
        <v>57</v>
      </c>
      <c r="F19" s="40" t="s">
        <v>152</v>
      </c>
    </row>
    <row r="20" spans="2:6" ht="99.75" customHeight="1" thickBot="1">
      <c r="B20" s="4" t="s">
        <v>91</v>
      </c>
      <c r="C20" s="2" t="s">
        <v>131</v>
      </c>
      <c r="D20" s="2" t="s">
        <v>131</v>
      </c>
      <c r="E20" s="2" t="s">
        <v>129</v>
      </c>
      <c r="F20" s="2" t="s">
        <v>12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69</v>
      </c>
    </row>
    <row r="3" spans="3:6" ht="15.75" thickBot="1">
      <c r="C3" s="42" t="s">
        <v>133</v>
      </c>
      <c r="D3" s="43" t="s">
        <v>77</v>
      </c>
      <c r="E3" s="43" t="s">
        <v>50</v>
      </c>
      <c r="F3" s="44" t="s">
        <v>60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7</v>
      </c>
      <c r="D5" s="55">
        <v>10000000001</v>
      </c>
      <c r="E5" s="46" t="s">
        <v>164</v>
      </c>
      <c r="F5" s="46" t="s">
        <v>135</v>
      </c>
      <c r="G5" s="54" t="s">
        <v>37</v>
      </c>
      <c r="H5" s="3">
        <v>0</v>
      </c>
    </row>
    <row r="6" spans="3:6" ht="15">
      <c r="C6" s="47" t="s">
        <v>95</v>
      </c>
      <c r="D6" s="56">
        <v>0</v>
      </c>
      <c r="E6" s="48" t="s">
        <v>64</v>
      </c>
      <c r="F6" s="48" t="s">
        <v>5</v>
      </c>
    </row>
    <row r="7" spans="3:6" ht="15">
      <c r="C7" s="49" t="s">
        <v>143</v>
      </c>
      <c r="D7" s="50" t="s">
        <v>56</v>
      </c>
      <c r="E7" s="48" t="s">
        <v>54</v>
      </c>
      <c r="F7" s="48" t="s">
        <v>92</v>
      </c>
    </row>
    <row r="8" spans="3:6" ht="15">
      <c r="C8" s="49" t="s">
        <v>34</v>
      </c>
      <c r="D8" s="50" t="s">
        <v>3</v>
      </c>
      <c r="E8" s="48" t="s">
        <v>21</v>
      </c>
      <c r="F8" s="48" t="s">
        <v>85</v>
      </c>
    </row>
    <row r="9" spans="3:6" ht="15">
      <c r="C9" s="49" t="s">
        <v>30</v>
      </c>
      <c r="D9" s="50" t="s">
        <v>164</v>
      </c>
      <c r="E9" s="48" t="s">
        <v>164</v>
      </c>
      <c r="F9" s="48" t="s">
        <v>164</v>
      </c>
    </row>
    <row r="10" spans="3:6" ht="15">
      <c r="C10" s="49"/>
      <c r="D10" s="50"/>
      <c r="E10" s="48"/>
      <c r="F10" s="48"/>
    </row>
    <row r="11" spans="3:6" ht="15">
      <c r="C11" s="49" t="s">
        <v>30</v>
      </c>
      <c r="D11" s="50" t="s">
        <v>164</v>
      </c>
      <c r="E11" s="48" t="s">
        <v>164</v>
      </c>
      <c r="F11" s="48" t="s">
        <v>164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94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24</v>
      </c>
      <c r="D15" s="3">
        <f>COUNTA(NUM_Count)</f>
        <v>18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31</v>
      </c>
    </row>
    <row r="19" spans="2:8" ht="32.25" customHeight="1" thickBot="1" thickTop="1">
      <c r="B19" s="21" t="s">
        <v>80</v>
      </c>
      <c r="C19" s="21" t="s">
        <v>122</v>
      </c>
      <c r="D19" s="21" t="s">
        <v>25</v>
      </c>
      <c r="E19" s="21" t="s">
        <v>6</v>
      </c>
      <c r="F19" s="21" t="s">
        <v>4</v>
      </c>
      <c r="G19" s="21" t="s">
        <v>9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20</v>
      </c>
      <c r="D21" s="10" t="s">
        <v>142</v>
      </c>
      <c r="E21" s="22" t="s">
        <v>19</v>
      </c>
      <c r="F21" s="22" t="s">
        <v>164</v>
      </c>
      <c r="G21" s="22" t="s">
        <v>17</v>
      </c>
      <c r="H21" s="11"/>
    </row>
    <row r="22" spans="2:8" ht="15">
      <c r="B22" s="38">
        <v>5</v>
      </c>
      <c r="C22" s="35" t="s">
        <v>7</v>
      </c>
      <c r="D22" s="17" t="s">
        <v>59</v>
      </c>
      <c r="E22" s="23" t="s">
        <v>147</v>
      </c>
      <c r="F22" s="23" t="s">
        <v>164</v>
      </c>
      <c r="G22" s="23" t="s">
        <v>17</v>
      </c>
      <c r="H22" s="19"/>
    </row>
    <row r="23" spans="2:8" ht="15">
      <c r="B23" s="38">
        <v>0</v>
      </c>
      <c r="C23" s="35" t="s">
        <v>100</v>
      </c>
      <c r="D23" s="17" t="s">
        <v>161</v>
      </c>
      <c r="E23" s="23" t="s">
        <v>147</v>
      </c>
      <c r="F23" s="23" t="s">
        <v>164</v>
      </c>
      <c r="G23" s="23" t="s">
        <v>17</v>
      </c>
      <c r="H23" s="19"/>
    </row>
    <row r="24" spans="2:8" ht="15">
      <c r="B24" s="38">
        <v>0</v>
      </c>
      <c r="C24" s="35" t="s">
        <v>13</v>
      </c>
      <c r="D24" s="17" t="s">
        <v>32</v>
      </c>
      <c r="E24" s="23" t="s">
        <v>19</v>
      </c>
      <c r="F24" s="23"/>
      <c r="G24" s="23" t="s">
        <v>17</v>
      </c>
      <c r="H24" s="19"/>
    </row>
    <row r="25" spans="2:8" ht="15">
      <c r="B25" s="38">
        <v>0</v>
      </c>
      <c r="C25" s="35" t="s">
        <v>114</v>
      </c>
      <c r="D25" s="17" t="s">
        <v>18</v>
      </c>
      <c r="E25" s="23" t="s">
        <v>147</v>
      </c>
      <c r="F25" s="23" t="s">
        <v>164</v>
      </c>
      <c r="G25" s="23" t="s">
        <v>17</v>
      </c>
      <c r="H25" s="19"/>
    </row>
    <row r="26" spans="2:8" ht="15">
      <c r="B26" s="38">
        <v>0</v>
      </c>
      <c r="C26" s="35" t="s">
        <v>27</v>
      </c>
      <c r="D26" s="18" t="s">
        <v>121</v>
      </c>
      <c r="E26" s="23" t="s">
        <v>19</v>
      </c>
      <c r="F26" s="23" t="s">
        <v>164</v>
      </c>
      <c r="G26" s="23" t="s">
        <v>17</v>
      </c>
      <c r="H26" s="19"/>
    </row>
    <row r="27" spans="2:8" ht="15">
      <c r="B27" s="39">
        <v>0</v>
      </c>
      <c r="C27" s="36" t="s">
        <v>11</v>
      </c>
      <c r="D27" s="12" t="s">
        <v>153</v>
      </c>
      <c r="E27" s="23" t="s">
        <v>147</v>
      </c>
      <c r="F27" s="23" t="s">
        <v>164</v>
      </c>
      <c r="G27" s="23" t="s">
        <v>17</v>
      </c>
      <c r="H27" s="19"/>
    </row>
    <row r="28" spans="2:8" ht="15">
      <c r="B28" s="39">
        <v>0</v>
      </c>
      <c r="C28" s="36" t="s">
        <v>74</v>
      </c>
      <c r="D28" s="12" t="s">
        <v>146</v>
      </c>
      <c r="E28" s="23" t="s">
        <v>147</v>
      </c>
      <c r="F28" s="23" t="s">
        <v>103</v>
      </c>
      <c r="G28" s="23" t="s">
        <v>17</v>
      </c>
      <c r="H28" s="19"/>
    </row>
    <row r="29" spans="2:8" ht="15">
      <c r="B29" s="39">
        <v>0</v>
      </c>
      <c r="C29" s="36" t="s">
        <v>53</v>
      </c>
      <c r="D29" s="12" t="s">
        <v>45</v>
      </c>
      <c r="E29" s="23" t="s">
        <v>147</v>
      </c>
      <c r="F29" s="23" t="s">
        <v>164</v>
      </c>
      <c r="G29" s="23" t="s">
        <v>17</v>
      </c>
      <c r="H29" s="19"/>
    </row>
    <row r="30" spans="2:8" ht="15">
      <c r="B30" s="39">
        <v>0</v>
      </c>
      <c r="C30" s="36" t="s">
        <v>58</v>
      </c>
      <c r="D30" s="12" t="s">
        <v>119</v>
      </c>
      <c r="E30" s="23" t="s">
        <v>147</v>
      </c>
      <c r="F30" s="23" t="s">
        <v>164</v>
      </c>
      <c r="G30" s="23" t="s">
        <v>17</v>
      </c>
      <c r="H30" s="19"/>
    </row>
    <row r="31" spans="2:8" ht="15">
      <c r="B31" s="39">
        <v>0</v>
      </c>
      <c r="C31" s="36" t="s">
        <v>115</v>
      </c>
      <c r="D31" s="12" t="s">
        <v>38</v>
      </c>
      <c r="E31" s="23" t="s">
        <v>112</v>
      </c>
      <c r="F31" s="23"/>
      <c r="G31" s="23" t="s">
        <v>17</v>
      </c>
      <c r="H31" s="19"/>
    </row>
    <row r="32" spans="2:8" ht="15">
      <c r="B32" s="39">
        <v>0</v>
      </c>
      <c r="C32" s="36" t="s">
        <v>30</v>
      </c>
      <c r="D32" s="12" t="s">
        <v>164</v>
      </c>
      <c r="E32" s="12" t="s">
        <v>164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10</v>
      </c>
    </row>
    <row r="39" spans="3:8" ht="46.5" thickBot="1" thickTop="1">
      <c r="C39" s="29" t="s">
        <v>78</v>
      </c>
      <c r="D39" s="29" t="s">
        <v>25</v>
      </c>
      <c r="E39" s="29" t="s">
        <v>160</v>
      </c>
      <c r="F39" s="29" t="s">
        <v>4</v>
      </c>
      <c r="G39" s="29" t="s">
        <v>9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146</v>
      </c>
      <c r="E41" s="22" t="s">
        <v>2</v>
      </c>
      <c r="F41" s="22" t="s">
        <v>164</v>
      </c>
      <c r="G41" s="22"/>
      <c r="H41" s="11"/>
    </row>
    <row r="42" spans="3:8" ht="15">
      <c r="C42" s="88">
        <v>9.11</v>
      </c>
      <c r="D42" s="18" t="s">
        <v>146</v>
      </c>
      <c r="E42" s="23" t="s">
        <v>42</v>
      </c>
      <c r="F42" s="23" t="s">
        <v>164</v>
      </c>
      <c r="G42" s="23"/>
      <c r="H42" s="19"/>
    </row>
    <row r="43" spans="3:8" ht="15">
      <c r="C43" s="88">
        <v>0</v>
      </c>
      <c r="D43" s="18" t="s">
        <v>45</v>
      </c>
      <c r="E43" s="23" t="s">
        <v>2</v>
      </c>
      <c r="F43" s="23" t="s">
        <v>164</v>
      </c>
      <c r="G43" s="23"/>
      <c r="H43" s="19"/>
    </row>
    <row r="44" spans="3:8" ht="15">
      <c r="C44" s="88">
        <v>3.5</v>
      </c>
      <c r="D44" s="18" t="s">
        <v>45</v>
      </c>
      <c r="E44" s="23" t="s">
        <v>42</v>
      </c>
      <c r="F44" s="23" t="s">
        <v>164</v>
      </c>
      <c r="G44" s="23"/>
      <c r="H44" s="19"/>
    </row>
    <row r="45" spans="3:8" ht="15">
      <c r="C45" s="88">
        <v>0</v>
      </c>
      <c r="D45" s="18" t="s">
        <v>45</v>
      </c>
      <c r="E45" s="23" t="s">
        <v>84</v>
      </c>
      <c r="F45" s="23" t="s">
        <v>164</v>
      </c>
      <c r="G45" s="23"/>
      <c r="H45" s="19"/>
    </row>
    <row r="46" spans="3:8" ht="15">
      <c r="C46" s="88">
        <v>0</v>
      </c>
      <c r="D46" s="18" t="s">
        <v>119</v>
      </c>
      <c r="E46" s="23" t="s">
        <v>2</v>
      </c>
      <c r="F46" s="23" t="s">
        <v>164</v>
      </c>
      <c r="G46" s="23"/>
      <c r="H46" s="19"/>
    </row>
    <row r="47" spans="3:8" ht="15">
      <c r="C47" s="88">
        <v>3.5</v>
      </c>
      <c r="D47" s="18" t="s">
        <v>119</v>
      </c>
      <c r="E47" s="23" t="s">
        <v>113</v>
      </c>
      <c r="F47" s="23" t="s">
        <v>164</v>
      </c>
      <c r="G47" s="23"/>
      <c r="H47" s="19"/>
    </row>
    <row r="48" spans="3:8" ht="15">
      <c r="C48" s="88">
        <v>0</v>
      </c>
      <c r="D48" s="18" t="s">
        <v>119</v>
      </c>
      <c r="E48" s="23" t="s">
        <v>84</v>
      </c>
      <c r="F48" s="23" t="s">
        <v>164</v>
      </c>
      <c r="G48" s="23"/>
      <c r="H48" s="19"/>
    </row>
    <row r="49" spans="3:8" ht="15">
      <c r="C49" s="86" t="s">
        <v>30</v>
      </c>
      <c r="D49" s="12" t="s">
        <v>164</v>
      </c>
      <c r="E49" s="12" t="s">
        <v>164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146</v>
      </c>
      <c r="E51" s="23" t="s">
        <v>145</v>
      </c>
      <c r="F51" s="23" t="s">
        <v>164</v>
      </c>
      <c r="G51" s="23"/>
      <c r="H51" s="19"/>
    </row>
    <row r="52" spans="3:8" ht="15">
      <c r="C52" s="88">
        <v>5</v>
      </c>
      <c r="D52" s="18" t="s">
        <v>146</v>
      </c>
      <c r="E52" s="23" t="s">
        <v>125</v>
      </c>
      <c r="F52" s="23" t="s">
        <v>164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